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4\2. Coordinación Financiera\1. Jefatura Financiera\A 21 EF para publicación en portal de internet Cr\03 Tercer trimestre\05 Información Contable Cristian\"/>
    </mc:Choice>
  </mc:AlternateContent>
  <bookViews>
    <workbookView xWindow="0" yWindow="0" windowWidth="20490" windowHeight="6420"/>
  </bookViews>
  <sheets>
    <sheet name="EFE" sheetId="3" r:id="rId1"/>
  </sheets>
  <definedNames>
    <definedName name="_xlnm._FilterDatabase" localSheetId="0" hidden="1">EFE!#REF!</definedName>
    <definedName name="_xlnm.Print_Area" localSheetId="0">EFE!$A$1:$C$68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" i="3" l="1"/>
  <c r="C4" i="3"/>
  <c r="B16" i="3"/>
  <c r="C16" i="3"/>
  <c r="C33" i="3" s="1"/>
  <c r="B36" i="3"/>
  <c r="C36" i="3"/>
  <c r="B41" i="3"/>
  <c r="B45" i="3" s="1"/>
  <c r="C41" i="3"/>
  <c r="B48" i="3"/>
  <c r="C48" i="3"/>
  <c r="B54" i="3"/>
  <c r="C54" i="3"/>
  <c r="B33" i="3" l="1"/>
  <c r="C59" i="3"/>
  <c r="C61" i="3" s="1"/>
  <c r="C45" i="3"/>
  <c r="B59" i="3"/>
  <c r="B61" i="3" s="1"/>
</calcChain>
</file>

<file path=xl/sharedStrings.xml><?xml version="1.0" encoding="utf-8"?>
<sst xmlns="http://schemas.openxmlformats.org/spreadsheetml/2006/main" count="93" uniqueCount="58">
  <si>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</si>
  <si>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</si>
  <si>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</si>
  <si>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</si>
  <si>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</si>
  <si>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</si>
  <si>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</si>
  <si>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</si>
  <si>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</si>
  <si>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</si>
  <si>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</si>
  <si>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</si>
  <si>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</si>
  <si>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</si>
  <si>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</si>
  <si>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</si>
  <si>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</si>
  <si>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</si>
  <si>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</si>
  <si>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</si>
  <si>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</si>
  <si>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</si>
  <si>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</si>
  <si>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</si>
  <si>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</si>
  <si>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</si>
  <si>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</si>
  <si>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</si>
  <si>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</si>
  <si>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</si>
  <si>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</si>
  <si>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</si>
  <si>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</si>
  <si>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</si>
  <si>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</si>
  <si>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</si>
  <si>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</si>
  <si>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</si>
  <si>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</si>
  <si>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</si>
  <si>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</si>
  <si>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</si>
  <si>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</si>
  <si>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</si>
  <si>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</si>
  <si>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</si>
  <si>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</si>
  <si>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</si>
  <si>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</si>
  <si>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</si>
  <si>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</si>
  <si>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</si>
  <si>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</si>
  <si>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</si>
  <si>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</si>
  <si>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</si>
  <si>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</si>
  <si>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INSTITUTO DE SEGURIDAD SOCIAL DEL ESTADO DE GUANAJUATO
Estado de Flujos de Efectivo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</si>
</sst>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activeCell="A5" sqref="A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2024</v>
      </c>
      <c r="C2" s="3">
        <v>2023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10808450374.300001</v>
      </c>
      <c r="C4" s="16">
        <f>SUM(C5:C14)</f>
        <v>14428746709.939999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3295899280.3400002</v>
      </c>
      <c r="C6" s="17">
        <v>3918495919.6599998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4668837122.6800003</v>
      </c>
      <c r="C11" s="17">
        <v>6394625800.1199999</v>
      </c>
      <c r="D11" s="14">
        <v>700000</v>
      </c>
    </row>
    <row r="12" spans="1:22" ht="22.5" x14ac:dyDescent="0.2">
      <c r="A12" s="7" t="s">
        <v>40</v>
      </c>
      <c r="B12" s="17">
        <v>600565164.01999998</v>
      </c>
      <c r="C12" s="17">
        <v>500819190.5</v>
      </c>
      <c r="D12" s="14">
        <v>800000</v>
      </c>
    </row>
    <row r="13" spans="1:22" ht="11.25" customHeight="1" x14ac:dyDescent="0.2">
      <c r="A13" s="7" t="s">
        <v>41</v>
      </c>
      <c r="B13" s="17">
        <v>562723674.51999998</v>
      </c>
      <c r="C13" s="17">
        <v>619475890.59000003</v>
      </c>
      <c r="D13" s="14">
        <v>900000</v>
      </c>
    </row>
    <row r="14" spans="1:22" ht="11.25" customHeight="1" x14ac:dyDescent="0.2">
      <c r="A14" s="7" t="s">
        <v>6</v>
      </c>
      <c r="B14" s="17">
        <v>1680425132.74</v>
      </c>
      <c r="C14" s="17">
        <v>2995329909.0700002</v>
      </c>
      <c r="D14" s="13" t="s">
        <v>38</v>
      </c>
      <c r="E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8133136069.9099998</v>
      </c>
      <c r="C16" s="16">
        <f>SUM(C17:C32)</f>
        <v>10939396285.310001</v>
      </c>
      <c r="D16" s="13" t="s">
        <v>38</v>
      </c>
    </row>
    <row r="17" spans="1:4" ht="11.25" customHeight="1" x14ac:dyDescent="0.2">
      <c r="A17" s="7" t="s">
        <v>8</v>
      </c>
      <c r="B17" s="17">
        <v>380327123.86000001</v>
      </c>
      <c r="C17" s="17">
        <v>486585073.88999999</v>
      </c>
      <c r="D17" s="14">
        <v>1000</v>
      </c>
    </row>
    <row r="18" spans="1:4" ht="11.25" customHeight="1" x14ac:dyDescent="0.2">
      <c r="A18" s="7" t="s">
        <v>9</v>
      </c>
      <c r="B18" s="17">
        <v>22993812.920000002</v>
      </c>
      <c r="C18" s="17">
        <v>38174160.149999999</v>
      </c>
      <c r="D18" s="14">
        <v>2000</v>
      </c>
    </row>
    <row r="19" spans="1:4" ht="11.25" customHeight="1" x14ac:dyDescent="0.2">
      <c r="A19" s="7" t="s">
        <v>10</v>
      </c>
      <c r="B19" s="17">
        <v>203671738.74000001</v>
      </c>
      <c r="C19" s="17">
        <v>254391945.00999999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54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13</v>
      </c>
      <c r="B24" s="17">
        <v>3471348583.1599998</v>
      </c>
      <c r="C24" s="17">
        <v>4812704624.9300003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4054794811.23</v>
      </c>
      <c r="C32" s="17">
        <v>5347540481.3299999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2675314304.3900013</v>
      </c>
      <c r="C33" s="16">
        <f>C4-C16</f>
        <v>3489350424.6299973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215123776.91</v>
      </c>
      <c r="C36" s="16">
        <f>SUM(C37:C39)</f>
        <v>64146844.969999999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24342171.190000001</v>
      </c>
      <c r="D38" s="13">
        <v>621001</v>
      </c>
    </row>
    <row r="39" spans="1:4" ht="11.25" customHeight="1" x14ac:dyDescent="0.2">
      <c r="A39" s="7" t="s">
        <v>23</v>
      </c>
      <c r="B39" s="17">
        <v>215123776.91</v>
      </c>
      <c r="C39" s="17">
        <v>39804673.780000001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2261912838.4000001</v>
      </c>
      <c r="C41" s="16">
        <f>SUM(C42:C44)</f>
        <v>4568769583.0700006</v>
      </c>
      <c r="D41" s="13" t="s">
        <v>38</v>
      </c>
    </row>
    <row r="42" spans="1:4" ht="11.25" customHeight="1" x14ac:dyDescent="0.2">
      <c r="A42" s="7" t="s">
        <v>21</v>
      </c>
      <c r="B42" s="17">
        <v>51821276.090000004</v>
      </c>
      <c r="C42" s="17">
        <v>70837112.799999997</v>
      </c>
      <c r="D42" s="13">
        <v>6000</v>
      </c>
    </row>
    <row r="43" spans="1:4" ht="11.25" customHeight="1" x14ac:dyDescent="0.2">
      <c r="A43" s="7" t="s">
        <v>22</v>
      </c>
      <c r="B43" s="17">
        <v>8703542.5099999998</v>
      </c>
      <c r="C43" s="17">
        <v>11902006.550000001</v>
      </c>
      <c r="D43" s="13">
        <v>5000</v>
      </c>
    </row>
    <row r="44" spans="1:4" ht="11.25" customHeight="1" x14ac:dyDescent="0.2">
      <c r="A44" s="7" t="s">
        <v>24</v>
      </c>
      <c r="B44" s="17">
        <v>2201388019.8000002</v>
      </c>
      <c r="C44" s="17">
        <v>4486030463.7200003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-2046789061.49</v>
      </c>
      <c r="C45" s="16">
        <f>C36-C41</f>
        <v>-4504622738.1000004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797783165.02999997</v>
      </c>
      <c r="C48" s="16">
        <f>SUM(C49+C52)</f>
        <v>611486868.07000005</v>
      </c>
      <c r="D48" s="13" t="s">
        <v>38</v>
      </c>
    </row>
    <row r="49" spans="1:4" ht="11.25" customHeight="1" x14ac:dyDescent="0.2">
      <c r="A49" s="7" t="s">
        <v>25</v>
      </c>
      <c r="B49" s="17">
        <v>0</v>
      </c>
      <c r="C49" s="17"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797783165.02999997</v>
      </c>
      <c r="C52" s="17">
        <v>611486868.07000005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722018651.00999999</v>
      </c>
      <c r="C54" s="16">
        <f>SUM(C55+C58)</f>
        <v>251633099.16</v>
      </c>
      <c r="D54" s="13" t="s">
        <v>38</v>
      </c>
    </row>
    <row r="55" spans="1:4" ht="11.25" customHeight="1" x14ac:dyDescent="0.2">
      <c r="A55" s="7" t="s">
        <v>29</v>
      </c>
      <c r="B55" s="17">
        <v>0</v>
      </c>
      <c r="C55" s="17"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722018651.00999999</v>
      </c>
      <c r="C58" s="17">
        <v>251633099.16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75764514.019999981</v>
      </c>
      <c r="C59" s="16">
        <f>C48-C54</f>
        <v>359853768.91000009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704289756.92000127</v>
      </c>
      <c r="C61" s="16">
        <f>C59+C45+C33</f>
        <v>-655418544.56000328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1272087194.79</v>
      </c>
      <c r="C63" s="16">
        <v>1927505739.3499999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1976376951.71</v>
      </c>
      <c r="C65" s="16">
        <v>1272087194.79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212f5b6f-540c-444d-8783-9749c880513e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5be96a9-161b-45e5-8955-82d7971c9a3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Roberto Hernandez Barrón</cp:lastModifiedBy>
  <cp:revision/>
  <cp:lastPrinted>2024-10-18T21:11:50Z</cp:lastPrinted>
  <dcterms:created xsi:type="dcterms:W3CDTF">2012-12-11T20:31:36Z</dcterms:created>
  <dcterms:modified xsi:type="dcterms:W3CDTF">2024-10-18T21:11:56Z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